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iminka/Desktop/FINAL_RESULTS/Tabulky/"/>
    </mc:Choice>
  </mc:AlternateContent>
  <xr:revisionPtr revIDLastSave="0" documentId="13_ncr:1_{1110DB9C-C498-2642-BC06-5CC09CFC8555}" xr6:coauthVersionLast="47" xr6:coauthVersionMax="47" xr10:uidLastSave="{00000000-0000-0000-0000-000000000000}"/>
  <bookViews>
    <workbookView xWindow="5460" yWindow="500" windowWidth="23340" windowHeight="17500" xr2:uid="{4CB1E987-0B20-1245-B5E4-DDBEDD461008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K11" i="1" l="1"/>
  <c r="J11" i="1"/>
  <c r="J9" i="1"/>
  <c r="K9" i="1"/>
  <c r="J8" i="1"/>
  <c r="K8" i="1"/>
  <c r="K7" i="1"/>
  <c r="J7" i="1"/>
  <c r="K4" i="1"/>
  <c r="K5" i="1"/>
  <c r="J4" i="1"/>
  <c r="J5" i="1"/>
  <c r="K3" i="1"/>
  <c r="J3" i="1"/>
</calcChain>
</file>

<file path=xl/sharedStrings.xml><?xml version="1.0" encoding="utf-8"?>
<sst xmlns="http://schemas.openxmlformats.org/spreadsheetml/2006/main" count="34" uniqueCount="22">
  <si>
    <t>control1</t>
  </si>
  <si>
    <t>control2</t>
  </si>
  <si>
    <t>podobne_kvasinky</t>
  </si>
  <si>
    <t>podobne_yarrowia</t>
  </si>
  <si>
    <t>kvasinky_500</t>
  </si>
  <si>
    <t>yarrowia_500</t>
  </si>
  <si>
    <t>nahodny_vyber</t>
  </si>
  <si>
    <t>#pozície</t>
  </si>
  <si>
    <t>VSTUP1</t>
  </si>
  <si>
    <t>VSTUP2</t>
  </si>
  <si>
    <t>#Zhody</t>
  </si>
  <si>
    <t>%Zhody vstupu1</t>
  </si>
  <si>
    <t>%Zhody vstupu2</t>
  </si>
  <si>
    <t>JACCARDOV INDEX</t>
  </si>
  <si>
    <t>Nové pozície (zo vstupu 2)</t>
  </si>
  <si>
    <t>Nové pozície (zo vstupu 1)</t>
  </si>
  <si>
    <t>Navyše pozície zo vstupu yarrowia_500</t>
  </si>
  <si>
    <t>Navyše pozície zo vstupu kvasinky_500</t>
  </si>
  <si>
    <t>Poznámky:</t>
  </si>
  <si>
    <t xml:space="preserve">Výsledné hodnoty štatistických porovnaní pozícií priradených do nezávislých komponentov </t>
  </si>
  <si>
    <t>po vykonaní SCA analýzy pre vstup1 a vstup2</t>
  </si>
  <si>
    <t># = počet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</si>
</sst>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2" fontId="0" fillId="0" borderId="0" xfId="0" applyNumberFormat="1" applyAlignment="1">
      <alignment vertical="center"/>
    </xf>
    <xf numFmtId="0" fontId="1" fillId="0" borderId="0" xfId="0" applyFont="1" applyAlignment="1">
      <alignment horizontal="center" vertical="center"/>
    </xf>
    <xf numFmtId="0" fontId="0" fillId="2" borderId="0" xfId="0" applyFill="1" applyAlignment="1">
      <alignment vertical="center"/>
    </xf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0" borderId="0" xfId="0" applyFill="1" applyAlignment="1">
      <alignment vertical="center"/>
    </xf>
    <xf numFmtId="0" fontId="0" fillId="0" borderId="0" xfId="0" applyFill="1"/>
    <xf numFmtId="2" fontId="0" fillId="3" borderId="0" xfId="0" applyNumberFormat="1" applyFill="1" applyAlignment="1">
      <alignment vertical="center"/>
    </xf>
    <xf numFmtId="0" fontId="0" fillId="3" borderId="0" xfId="0" applyFill="1" applyAlignment="1">
      <alignment vertical="center"/>
    </xf>
    <xf numFmtId="0" fontId="2" fillId="0" borderId="0" xfId="0" applyFont="1"/>
    <xf numFmtId="0" fontId="0" fillId="0" borderId="0" xfId="0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26E601-36C0-C64E-A34D-3C16098F6B2B}">
  <dimension ref="A1:AK18"/>
  <sheetViews>
    <sheetView tabSelected="1" zoomScale="112" workbookViewId="0">
      <selection activeCell="B18" sqref="B18"/>
    </sheetView>
  </sheetViews>
  <sheetFormatPr baseColWidth="10" defaultRowHeight="16" x14ac:dyDescent="0.2"/>
  <cols>
    <col min="1" max="1" width="19" style="1" bestFit="1" customWidth="1"/>
    <col min="2" max="2" width="10.5" style="1" bestFit="1" customWidth="1"/>
    <col min="3" max="3" width="19" style="1" bestFit="1" customWidth="1"/>
    <col min="4" max="4" width="10.5" style="1" bestFit="1" customWidth="1"/>
    <col min="5" max="5" width="9.1640625" style="1" bestFit="1" customWidth="1"/>
    <col min="6" max="6" width="15.5" style="1" customWidth="1"/>
    <col min="7" max="7" width="14.6640625" style="1" bestFit="1" customWidth="1"/>
    <col min="8" max="8" width="17.1640625" style="1" bestFit="1" customWidth="1"/>
    <col min="9" max="9" width="5" customWidth="1"/>
    <col min="10" max="11" width="0" hidden="1" customWidth="1"/>
    <col min="12" max="12" width="33.5" customWidth="1"/>
  </cols>
  <sheetData>
    <row r="1" spans="1:37" x14ac:dyDescent="0.2">
      <c r="A1" s="4" t="s">
        <v>8</v>
      </c>
      <c r="B1" s="4" t="s">
        <v>7</v>
      </c>
      <c r="C1" s="4" t="s">
        <v>9</v>
      </c>
      <c r="D1" s="4" t="s">
        <v>7</v>
      </c>
      <c r="E1" s="4" t="s">
        <v>10</v>
      </c>
      <c r="F1" s="4" t="s">
        <v>11</v>
      </c>
      <c r="G1" s="4" t="s">
        <v>12</v>
      </c>
      <c r="H1" s="4" t="s">
        <v>13</v>
      </c>
      <c r="J1" s="2" t="s">
        <v>0</v>
      </c>
      <c r="K1" s="2" t="s">
        <v>1</v>
      </c>
      <c r="L1" s="2"/>
    </row>
    <row r="2" spans="1:37" s="6" customFormat="1" x14ac:dyDescent="0.2">
      <c r="A2" s="7"/>
      <c r="B2" s="7"/>
      <c r="C2" s="7"/>
      <c r="D2" s="7"/>
      <c r="E2" s="7"/>
      <c r="F2" s="7"/>
      <c r="G2" s="7"/>
      <c r="H2" s="7"/>
      <c r="J2" s="8"/>
      <c r="K2" s="8"/>
      <c r="L2" s="8"/>
    </row>
    <row r="3" spans="1:37" x14ac:dyDescent="0.2">
      <c r="A3" s="1" t="s">
        <v>2</v>
      </c>
      <c r="B3" s="1">
        <v>112</v>
      </c>
      <c r="C3" s="1" t="s">
        <v>4</v>
      </c>
      <c r="D3" s="1">
        <v>99</v>
      </c>
      <c r="E3" s="1">
        <v>96</v>
      </c>
      <c r="F3" s="1">
        <v>85.71</v>
      </c>
      <c r="G3" s="3">
        <v>96.97</v>
      </c>
      <c r="H3" s="11">
        <v>83.48</v>
      </c>
      <c r="J3">
        <f>(E3/B3)*100-F3</f>
        <v>4.2857142857144481E-3</v>
      </c>
      <c r="K3">
        <f>(E3/D3)*100-G3</f>
        <v>-3.0303030303002743E-4</v>
      </c>
      <c r="L3" s="14" t="s">
        <v>14</v>
      </c>
      <c r="M3" s="10">
        <v>858</v>
      </c>
      <c r="N3" s="10">
        <v>937</v>
      </c>
      <c r="O3" s="10">
        <v>942</v>
      </c>
    </row>
    <row r="4" spans="1:37" x14ac:dyDescent="0.2">
      <c r="A4" s="1" t="s">
        <v>6</v>
      </c>
      <c r="B4" s="1">
        <v>91</v>
      </c>
      <c r="C4" s="1" t="s">
        <v>4</v>
      </c>
      <c r="D4" s="1">
        <v>99</v>
      </c>
      <c r="E4" s="1">
        <v>80</v>
      </c>
      <c r="F4" s="1">
        <v>87.91</v>
      </c>
      <c r="G4" s="3">
        <v>80.81</v>
      </c>
      <c r="H4" s="11">
        <v>72.73</v>
      </c>
      <c r="J4">
        <f>(E4/B4)*100-F4</f>
        <v>2.0879120879158108E-3</v>
      </c>
      <c r="K4">
        <f>(E4/D4)*100-G4</f>
        <v>-1.9191919191996476E-3</v>
      </c>
      <c r="L4" s="14"/>
      <c r="M4">
        <v>810</v>
      </c>
      <c r="N4">
        <v>838</v>
      </c>
      <c r="O4">
        <v>839</v>
      </c>
      <c r="P4">
        <v>847</v>
      </c>
      <c r="Q4">
        <v>869</v>
      </c>
      <c r="R4">
        <v>900</v>
      </c>
      <c r="S4">
        <v>913</v>
      </c>
      <c r="T4">
        <v>919</v>
      </c>
      <c r="U4">
        <v>922</v>
      </c>
      <c r="V4">
        <v>937</v>
      </c>
      <c r="W4">
        <v>947</v>
      </c>
      <c r="X4">
        <v>948</v>
      </c>
      <c r="Y4">
        <v>957</v>
      </c>
      <c r="Z4">
        <v>993</v>
      </c>
      <c r="AA4">
        <v>998</v>
      </c>
      <c r="AB4">
        <v>1000</v>
      </c>
      <c r="AC4">
        <v>1005</v>
      </c>
      <c r="AD4">
        <v>965</v>
      </c>
      <c r="AE4">
        <v>867</v>
      </c>
    </row>
    <row r="5" spans="1:37" x14ac:dyDescent="0.2">
      <c r="A5" s="1" t="s">
        <v>2</v>
      </c>
      <c r="B5" s="1">
        <v>112</v>
      </c>
      <c r="C5" s="1" t="s">
        <v>6</v>
      </c>
      <c r="D5" s="1">
        <v>91</v>
      </c>
      <c r="E5" s="1">
        <v>87</v>
      </c>
      <c r="F5" s="1">
        <v>77.680000000000007</v>
      </c>
      <c r="G5" s="3">
        <v>95.6</v>
      </c>
      <c r="H5" s="11">
        <v>75</v>
      </c>
      <c r="J5">
        <f>(E5/B5)*100-F5</f>
        <v>-1.4285714285762197E-3</v>
      </c>
      <c r="K5">
        <f>(E5/D5)*100-G5</f>
        <v>4.3956043956114854E-3</v>
      </c>
      <c r="L5" s="2" t="s">
        <v>15</v>
      </c>
      <c r="M5">
        <v>810</v>
      </c>
      <c r="N5">
        <v>811</v>
      </c>
      <c r="O5">
        <v>820</v>
      </c>
      <c r="P5">
        <v>838</v>
      </c>
      <c r="Q5">
        <v>839</v>
      </c>
      <c r="R5">
        <v>843</v>
      </c>
      <c r="S5">
        <v>847</v>
      </c>
      <c r="T5">
        <v>855</v>
      </c>
      <c r="U5">
        <v>867</v>
      </c>
      <c r="V5">
        <v>869</v>
      </c>
      <c r="W5">
        <v>900</v>
      </c>
      <c r="X5">
        <v>913</v>
      </c>
      <c r="Y5">
        <v>919</v>
      </c>
      <c r="Z5">
        <v>922</v>
      </c>
      <c r="AA5">
        <v>931</v>
      </c>
      <c r="AB5">
        <v>947</v>
      </c>
      <c r="AC5">
        <v>948</v>
      </c>
      <c r="AD5">
        <v>957</v>
      </c>
      <c r="AE5">
        <v>965</v>
      </c>
      <c r="AF5">
        <v>966</v>
      </c>
      <c r="AG5">
        <v>993</v>
      </c>
      <c r="AH5">
        <v>997</v>
      </c>
      <c r="AI5">
        <v>998</v>
      </c>
      <c r="AJ5">
        <v>1000</v>
      </c>
      <c r="AK5">
        <v>1005</v>
      </c>
    </row>
    <row r="6" spans="1:37" s="6" customFormat="1" x14ac:dyDescent="0.2">
      <c r="A6" s="5"/>
      <c r="B6" s="5"/>
      <c r="C6" s="5"/>
      <c r="D6" s="5"/>
      <c r="E6" s="5"/>
      <c r="F6" s="5"/>
      <c r="G6" s="5"/>
      <c r="H6" s="12"/>
    </row>
    <row r="7" spans="1:37" x14ac:dyDescent="0.2">
      <c r="A7" s="1" t="s">
        <v>3</v>
      </c>
      <c r="B7" s="1">
        <v>106</v>
      </c>
      <c r="C7" s="1" t="s">
        <v>5</v>
      </c>
      <c r="D7" s="1">
        <v>104</v>
      </c>
      <c r="E7" s="1">
        <v>99</v>
      </c>
      <c r="F7" s="1">
        <v>93.4</v>
      </c>
      <c r="G7" s="1">
        <v>95.19</v>
      </c>
      <c r="H7" s="12">
        <v>89.19</v>
      </c>
      <c r="J7" t="e">
        <f>(#REF!/B7)*100-F7</f>
        <v>#REF!</v>
      </c>
      <c r="K7" t="e">
        <f>(#REF!/E7)*100-G7</f>
        <v>#REF!</v>
      </c>
      <c r="L7" s="14" t="s">
        <v>14</v>
      </c>
      <c r="M7" s="10">
        <v>831</v>
      </c>
      <c r="N7" s="10">
        <v>833</v>
      </c>
      <c r="O7" s="10">
        <v>836</v>
      </c>
      <c r="P7" s="10">
        <v>886</v>
      </c>
      <c r="Q7" s="10">
        <v>984</v>
      </c>
      <c r="R7" s="10"/>
      <c r="S7" s="10"/>
      <c r="T7" s="10"/>
      <c r="U7" s="10"/>
    </row>
    <row r="8" spans="1:37" x14ac:dyDescent="0.2">
      <c r="A8" s="1" t="s">
        <v>6</v>
      </c>
      <c r="B8" s="1">
        <v>91</v>
      </c>
      <c r="C8" s="1" t="s">
        <v>5</v>
      </c>
      <c r="D8" s="1">
        <v>104</v>
      </c>
      <c r="E8" s="1">
        <v>87</v>
      </c>
      <c r="F8" s="1">
        <v>95.6</v>
      </c>
      <c r="G8" s="1">
        <v>83.65</v>
      </c>
      <c r="H8" s="12">
        <v>80.56</v>
      </c>
      <c r="J8">
        <f t="shared" ref="J8" si="0">(E8/B8)*100-F8</f>
        <v>4.3956043956114854E-3</v>
      </c>
      <c r="K8">
        <f t="shared" ref="K8" si="1">(E8/D8)*100-G8</f>
        <v>3.8461538461547207E-3</v>
      </c>
      <c r="L8" s="14"/>
      <c r="M8">
        <v>810</v>
      </c>
      <c r="N8">
        <v>831</v>
      </c>
      <c r="O8">
        <v>833</v>
      </c>
      <c r="P8">
        <v>839</v>
      </c>
      <c r="Q8">
        <v>843</v>
      </c>
      <c r="R8">
        <v>886</v>
      </c>
      <c r="S8">
        <v>900</v>
      </c>
      <c r="T8">
        <v>919</v>
      </c>
      <c r="U8">
        <v>922</v>
      </c>
      <c r="V8">
        <v>947</v>
      </c>
      <c r="W8">
        <v>948</v>
      </c>
      <c r="X8">
        <v>957</v>
      </c>
      <c r="Y8">
        <v>967</v>
      </c>
      <c r="Z8">
        <v>993</v>
      </c>
      <c r="AA8">
        <v>998</v>
      </c>
      <c r="AB8">
        <v>1000</v>
      </c>
      <c r="AC8">
        <v>1005</v>
      </c>
    </row>
    <row r="9" spans="1:37" x14ac:dyDescent="0.2">
      <c r="A9" s="1" t="s">
        <v>3</v>
      </c>
      <c r="B9" s="1">
        <v>106</v>
      </c>
      <c r="C9" s="1" t="s">
        <v>6</v>
      </c>
      <c r="D9" s="1">
        <v>91</v>
      </c>
      <c r="E9" s="1">
        <v>86</v>
      </c>
      <c r="F9" s="1">
        <v>81.13</v>
      </c>
      <c r="G9" s="1">
        <v>94.51</v>
      </c>
      <c r="H9" s="12">
        <v>77.48</v>
      </c>
      <c r="J9">
        <f>(E9/B9)*100-F9</f>
        <v>2.0754716981201682E-3</v>
      </c>
      <c r="K9">
        <f>(E9/D9)*100-G9</f>
        <v>-4.5054945055085227E-3</v>
      </c>
      <c r="L9" s="2" t="s">
        <v>15</v>
      </c>
      <c r="M9">
        <v>919</v>
      </c>
      <c r="N9">
        <v>937</v>
      </c>
      <c r="O9">
        <v>993</v>
      </c>
      <c r="P9">
        <v>847</v>
      </c>
      <c r="Q9">
        <v>957</v>
      </c>
      <c r="R9">
        <v>922</v>
      </c>
      <c r="S9">
        <v>823</v>
      </c>
      <c r="T9">
        <v>1005</v>
      </c>
      <c r="U9">
        <v>1000</v>
      </c>
      <c r="V9">
        <v>900</v>
      </c>
      <c r="W9">
        <v>948</v>
      </c>
      <c r="X9">
        <v>966</v>
      </c>
      <c r="Y9">
        <v>843</v>
      </c>
      <c r="Z9">
        <v>998</v>
      </c>
      <c r="AA9">
        <v>839</v>
      </c>
      <c r="AB9">
        <v>867</v>
      </c>
      <c r="AC9">
        <v>947</v>
      </c>
      <c r="AD9">
        <v>967</v>
      </c>
      <c r="AE9">
        <v>965</v>
      </c>
      <c r="AF9">
        <v>810</v>
      </c>
    </row>
    <row r="10" spans="1:37" s="6" customFormat="1" x14ac:dyDescent="0.2">
      <c r="A10" s="5"/>
      <c r="B10" s="5"/>
      <c r="C10" s="5"/>
      <c r="D10" s="5"/>
      <c r="E10" s="5"/>
      <c r="F10" s="5"/>
      <c r="G10" s="5"/>
      <c r="H10" s="12"/>
    </row>
    <row r="11" spans="1:37" x14ac:dyDescent="0.2">
      <c r="A11" s="1" t="s">
        <v>5</v>
      </c>
      <c r="B11" s="1">
        <v>104</v>
      </c>
      <c r="C11" s="1" t="s">
        <v>4</v>
      </c>
      <c r="D11" s="1">
        <v>99</v>
      </c>
      <c r="E11" s="1">
        <v>91</v>
      </c>
      <c r="F11" s="1">
        <v>87.5</v>
      </c>
      <c r="G11" s="1">
        <v>91.92</v>
      </c>
      <c r="H11" s="12">
        <v>81.25</v>
      </c>
      <c r="J11">
        <f t="shared" ref="J11" si="2">(E11/B11)*100-F11</f>
        <v>0</v>
      </c>
      <c r="K11">
        <f t="shared" ref="K11" si="3">(E11/D11)*100-G11</f>
        <v>-8.0808080808481009E-4</v>
      </c>
      <c r="L11" t="s">
        <v>16</v>
      </c>
      <c r="M11">
        <v>859</v>
      </c>
      <c r="N11">
        <v>843</v>
      </c>
      <c r="O11">
        <v>923</v>
      </c>
      <c r="P11">
        <v>844</v>
      </c>
      <c r="Q11">
        <v>841</v>
      </c>
      <c r="R11">
        <v>905</v>
      </c>
      <c r="S11">
        <v>967</v>
      </c>
      <c r="T11">
        <v>917</v>
      </c>
      <c r="U11">
        <v>857</v>
      </c>
      <c r="V11">
        <v>902</v>
      </c>
      <c r="W11">
        <v>833</v>
      </c>
      <c r="X11">
        <v>831</v>
      </c>
      <c r="Y11">
        <v>886</v>
      </c>
    </row>
    <row r="12" spans="1:37" x14ac:dyDescent="0.2">
      <c r="H12" s="12"/>
      <c r="L12" s="13" t="s">
        <v>17</v>
      </c>
      <c r="M12">
        <v>867</v>
      </c>
      <c r="N12">
        <v>847</v>
      </c>
      <c r="O12">
        <v>858</v>
      </c>
      <c r="P12">
        <v>838</v>
      </c>
      <c r="Q12">
        <v>913</v>
      </c>
      <c r="R12">
        <v>937</v>
      </c>
      <c r="S12">
        <v>869</v>
      </c>
      <c r="T12">
        <v>965</v>
      </c>
    </row>
    <row r="13" spans="1:37" s="10" customFormat="1" x14ac:dyDescent="0.2">
      <c r="A13" s="9"/>
      <c r="B13" s="9"/>
      <c r="C13" s="9"/>
      <c r="D13" s="9"/>
      <c r="E13" s="9"/>
      <c r="F13" s="9"/>
      <c r="G13" s="9"/>
      <c r="H13" s="12"/>
      <c r="L13" s="13"/>
    </row>
    <row r="14" spans="1:37" s="6" customFormat="1" x14ac:dyDescent="0.2">
      <c r="A14" s="5"/>
      <c r="B14" s="5"/>
      <c r="C14" s="5"/>
      <c r="D14" s="5"/>
      <c r="E14" s="5"/>
      <c r="F14" s="5"/>
      <c r="G14" s="5"/>
      <c r="H14" s="5"/>
    </row>
    <row r="16" spans="1:37" x14ac:dyDescent="0.2">
      <c r="A16" s="1" t="s">
        <v>18</v>
      </c>
      <c r="B16" s="1" t="s">
        <v>19</v>
      </c>
    </row>
    <row r="17" spans="2:2" x14ac:dyDescent="0.2">
      <c r="B17" s="1" t="s">
        <v>20</v>
      </c>
    </row>
    <row r="18" spans="2:2" x14ac:dyDescent="0.2">
      <c r="B18" s="1" t="s">
        <v>21</v>
      </c>
    </row>
  </sheetData>
  <sortState xmlns:xlrd2="http://schemas.microsoft.com/office/spreadsheetml/2017/richdata2" columnSort="1" ref="M8:AC8">
    <sortCondition ref="M8:AC8"/>
  </sortState>
  <mergeCells count="2">
    <mergeCell ref="L3:L4"/>
    <mergeCell ref="L7:L8"/>
  </mergeCells>
  <pageMargins left="0.7" right="0.7" top="0.75" bottom="0.75" header="0.3" footer="0.3"/>
  <pageSetup paperSize="9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2022-03-22T13:51:26Z</dcterms:created>
  <dcterms:modified xsi:type="dcterms:W3CDTF">2022-05-02T10:41:03Z</dcterms:modified>
</cp:coreProperties>
</file>